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gprati\Desktop\2023\RER LOGISTICA\DPC altri\"/>
    </mc:Choice>
  </mc:AlternateContent>
  <xr:revisionPtr revIDLastSave="0" documentId="13_ncr:1_{8587A79A-B254-4F7D-BAC5-6DB2DE1822BA}" xr6:coauthVersionLast="47" xr6:coauthVersionMax="47" xr10:uidLastSave="{00000000-0000-0000-0000-000000000000}"/>
  <bookViews>
    <workbookView xWindow="-108" yWindow="-108" windowWidth="23256" windowHeight="12576" xr2:uid="{00000000-000D-0000-FFFF-FFFF00000000}"/>
  </bookViews>
  <sheets>
    <sheet name="AVEN" sheetId="1" r:id="rId1"/>
    <sheet name="AUSL BOLOGNA" sheetId="2" r:id="rId2"/>
    <sheet name="AUSL ROMAGNA" sheetId="5" r:id="rId3"/>
    <sheet name="AUSL IMOLA" sheetId="3" r:id="rId4"/>
    <sheet name="AUSL FERRARA"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5" l="1"/>
  <c r="C3" i="5"/>
  <c r="B3" i="5"/>
</calcChain>
</file>

<file path=xl/sharedStrings.xml><?xml version="1.0" encoding="utf-8"?>
<sst xmlns="http://schemas.openxmlformats.org/spreadsheetml/2006/main" count="124" uniqueCount="49">
  <si>
    <t>Giacenza complessiva magazzini al 31/12/2022 di farmaci in DPC</t>
  </si>
  <si>
    <t>Articoli movimentati (N. referenze) Farmaci in DPC;</t>
  </si>
  <si>
    <t>Logistica in ingresso, carichi di magazzino (N. DDT) farmaci in DPC;</t>
  </si>
  <si>
    <t>Logistica in ingresso, carichi di magazzino (N. righe/anno 2022) Farmaci in DPC;</t>
  </si>
  <si>
    <t>Logistica in uscita, scarichi di magazzino (n. consegne ai magazzini depositari anno 2022) Farmaci in DPC;</t>
  </si>
  <si>
    <t>Logistica in uscita, scarichi di magazzino verso i magazzini depositari (n. righe/OUT anno 2022) Farmaci in DPC;</t>
  </si>
  <si>
    <t>Frequenza settimanale delle consegne ai magazzini depositari anno 2022) Farmaci in DPC;</t>
  </si>
  <si>
    <t>Resi a fornitore (n. righe/OUT anno 2022) Farmaci in DPC;</t>
  </si>
  <si>
    <t>Resi da magazzino depositario a magazzino DPC (n. righe/IN anno 2022) Farmaci in DPC;</t>
  </si>
  <si>
    <t>Il materiale è consegnato dal fornitore direttamente al depositario  o transita per i magazzini aziendali?</t>
  </si>
  <si>
    <t>Magazzino depositario: UNICO</t>
  </si>
  <si>
    <t>AZIENDA USL DI PIACENZA</t>
  </si>
  <si>
    <t>AZIENDA USL DI REGGIO EMILIA</t>
  </si>
  <si>
    <t>Magazzino depositario: FARMACIE COMUNIALI RIUNITE</t>
  </si>
  <si>
    <t>AZIENDA USL DI PARMA</t>
  </si>
  <si>
    <t>AZIENDA USL DI MODENA</t>
  </si>
  <si>
    <t>Indirizzo: Via Garibaldi, Calderara di Reno (BO)</t>
  </si>
  <si>
    <t>Indirizzo: Via Doberdò, Reggio Emilia</t>
  </si>
  <si>
    <t>Magazzino depositario: UNIFARMA</t>
  </si>
  <si>
    <t>Indirizzo: Strada dei Dossarelli, Piacenza</t>
  </si>
  <si>
    <t>N.D.</t>
  </si>
  <si>
    <t>Magazzino depositario: farmalvarion srl</t>
  </si>
  <si>
    <t>Magazzino depositario: …......…</t>
  </si>
  <si>
    <t>Indirizzo: blocco 11.1 interporto</t>
  </si>
  <si>
    <t>Indirizzo: …..............................</t>
  </si>
  <si>
    <t>consegna diretta al depositario</t>
  </si>
  <si>
    <t>Magazzino depositario: FARMACIA OSP.DISTR.TRAMITE FARMA CONV. (Farmalvarion)</t>
  </si>
  <si>
    <t>Indirizzo: FARMALVARION S.R.L. - BENTIVOGLIO - PRESSO INTERPORTO, BLOCCO 11.1 - 40010 – BOLOGNA</t>
  </si>
  <si>
    <t>*</t>
  </si>
  <si>
    <t>transita per i magazzini aziendali</t>
  </si>
  <si>
    <t>* il materiale viene ordinato contestualmente alla normale gestione quindi non è possibile identificare DDT, carichi e resi di questa specifica gestione</t>
  </si>
  <si>
    <t>Indirizzo:via Garibaldi 3/B CALDERARA DI RENO (BO)</t>
  </si>
  <si>
    <t>41.075 CONFEZIONI pari a 1.041.205,34€</t>
  </si>
  <si>
    <t>BISETTIMANALE</t>
  </si>
  <si>
    <t>direttamente al depositario</t>
  </si>
  <si>
    <t>Magazzino depositario: Forlì</t>
  </si>
  <si>
    <t>Magazzino depositario: Ravenna</t>
  </si>
  <si>
    <t>Magazzino depositario: Rimini</t>
  </si>
  <si>
    <t>Magazzino Aziendale: IPVS</t>
  </si>
  <si>
    <t>Indirizzo: V. IMP. TRAIANO, 19 - C/O COROFAR SOC.COOP.R.L. 47122 FORLì</t>
  </si>
  <si>
    <t>Indirizzo: VIA FIUME MONTONE ABBANDONATO, 124 48124 RAVENNA</t>
  </si>
  <si>
    <t>Indirizzo:  PIAZZA DELLA LIBERAZIONE, 60 - Localita': PIEVESESTINA</t>
  </si>
  <si>
    <t>Giacenza complessiva magazzini al 31/12/2022 di farmaci in DPC (valore economico)</t>
  </si>
  <si>
    <t>385 medicinali + 17 disposiztivi medici</t>
  </si>
  <si>
    <t>/</t>
  </si>
  <si>
    <t>1 volta a settimana</t>
  </si>
  <si>
    <t>2 volte a settimana</t>
  </si>
  <si>
    <t>Il materiale transita per il magazzino Aziendale di Pievesestina e poi viene consegnato presso i depositari. Si precisa che il valore economico della giacenza presso il magazzino di Pievesestina è riferito alle 402 referenze movimentate per la DPC, referenze che possono far riferimento a prodotti utilizzati  anche presso i cdc aziendali, per cui tale giacenza tiene in considerazione anche la movimentazione aziendale e non solo quella della DPC</t>
  </si>
  <si>
    <t xml:space="preserve">Al presente per tutte le aziende Usl afferenti ad Aven gli ordini ai fornitori per farmaci da distribuire in DPC vengono emessi dall'Azienda Usl di Reggio Emilia per il tramite del magazzino centralizzato ULC e la consegna del materiale viene effettuata direttamente presso i magazzini dei grossisti sopra indicati; i grossisti, poi, alimentano ulteriori sottomagazzini al fine di coprire tutto il territorio di riferimento. I valori delle giacenze esposti rappresentano la sommatoria dei grossisti e dei magazzini satellite.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</si>
</sst>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_-&quot;€&quot;\ * #,##0.00_-;\-&quot;€&quot;\ * #,##0.00_-;_-&quot;€&quot;\ * &quot;-&quot;??_-;_-@_-"/>
  </numFmts>
  <fonts count="12" x14ac:knownFonts="1">
    <font>
      <sz val="11"/>
      <color theme="1"/>
      <name val="Calibri"/>
      <family val="2"/>
      <scheme val="minor"/>
    </font>
    <font>
      <sz val="9"/>
      <color rgb="FF242424"/>
      <name val="Segoe UI"/>
      <family val="2"/>
    </font>
    <font>
      <sz val="9"/>
      <color theme="1"/>
      <name val="Calibri"/>
      <family val="2"/>
      <scheme val="minor"/>
    </font>
    <font>
      <b/>
      <sz val="9"/>
      <color rgb="FF242424"/>
      <name val="Segoe UI"/>
      <family val="2"/>
    </font>
    <font>
      <sz val="11"/>
      <color theme="1"/>
      <name val="Calibri"/>
      <family val="2"/>
      <scheme val="minor"/>
    </font>
    <font>
      <b/>
      <sz val="11"/>
      <color theme="1"/>
      <name val="Calibri"/>
      <family val="2"/>
      <scheme val="minor"/>
    </font>
    <font>
      <u/>
      <sz val="9"/>
      <name val="Segoe UI"/>
      <family val="2"/>
    </font>
    <font>
      <sz val="9"/>
      <color theme="1"/>
      <name val="Calibri"/>
      <family val="2"/>
      <charset val="1"/>
    </font>
    <font>
      <sz val="9"/>
      <color rgb="FF242424"/>
      <name val="Segoe UI"/>
      <family val="2"/>
      <charset val="1"/>
    </font>
    <font>
      <b/>
      <sz val="9"/>
      <color rgb="FF242424"/>
      <name val="Segoe UI"/>
      <family val="2"/>
      <charset val="1"/>
    </font>
    <font>
      <sz val="9"/>
      <name val="Calibri"/>
      <family val="2"/>
      <scheme val="minor"/>
    </font>
    <font>
      <sz val="11"/>
      <color indexed="8"/>
      <name val="Calibri"/>
      <family val="2"/>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medium">
        <color auto="1"/>
      </top>
      <bottom style="thin">
        <color auto="1"/>
      </bottom>
      <diagonal/>
    </border>
  </borders>
  <cellStyleXfs count="2">
    <xf numFmtId="0" fontId="0" fillId="0" borderId="0"/>
    <xf numFmtId="164" fontId="4" fillId="0" borderId="0" applyFont="0" applyFill="0" applyBorder="0" applyAlignment="0" applyProtection="0"/>
  </cellStyleXfs>
  <cellXfs count="58">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9" xfId="0" applyFont="1" applyBorder="1" applyAlignment="1">
      <alignment vertical="center" wrapText="1"/>
    </xf>
    <xf numFmtId="0" fontId="1" fillId="0" borderId="9" xfId="0" applyFont="1" applyBorder="1" applyAlignment="1">
      <alignment vertical="center" wrapText="1"/>
    </xf>
    <xf numFmtId="0" fontId="1" fillId="0" borderId="11" xfId="0" applyFont="1" applyBorder="1" applyAlignment="1">
      <alignment vertical="center" wrapText="1"/>
    </xf>
    <xf numFmtId="0" fontId="1" fillId="0" borderId="10" xfId="0" applyFont="1" applyBorder="1" applyAlignment="1">
      <alignment vertical="center" wrapText="1"/>
    </xf>
    <xf numFmtId="0" fontId="1" fillId="0" borderId="12" xfId="0" applyFont="1" applyBorder="1" applyAlignment="1">
      <alignment vertical="center" wrapText="1"/>
    </xf>
    <xf numFmtId="0" fontId="2" fillId="0" borderId="0" xfId="0" applyFont="1" applyAlignment="1">
      <alignment horizontal="center" vertical="center"/>
    </xf>
    <xf numFmtId="0" fontId="3" fillId="0" borderId="2" xfId="0" applyFont="1" applyBorder="1" applyAlignment="1">
      <alignment vertical="center" wrapText="1"/>
    </xf>
    <xf numFmtId="0" fontId="1" fillId="0" borderId="0" xfId="0" applyFont="1" applyAlignment="1">
      <alignment vertical="center"/>
    </xf>
    <xf numFmtId="164" fontId="2" fillId="0" borderId="1" xfId="1" applyFont="1" applyFill="1" applyBorder="1" applyAlignment="1">
      <alignment horizontal="center" vertical="center"/>
    </xf>
    <xf numFmtId="0" fontId="5" fillId="0" borderId="13" xfId="0" applyFont="1" applyBorder="1" applyAlignment="1">
      <alignment horizontal="center" vertical="center"/>
    </xf>
    <xf numFmtId="3" fontId="1" fillId="0" borderId="11" xfId="0" applyNumberFormat="1" applyFont="1" applyBorder="1" applyAlignment="1">
      <alignment horizontal="right" vertical="center" wrapText="1"/>
    </xf>
    <xf numFmtId="0" fontId="1" fillId="0" borderId="11" xfId="0" applyFont="1" applyBorder="1" applyAlignment="1">
      <alignment horizontal="right" vertical="center" wrapText="1"/>
    </xf>
    <xf numFmtId="0" fontId="2" fillId="0" borderId="1" xfId="0" applyFont="1" applyBorder="1" applyAlignment="1">
      <alignment horizontal="right" vertical="center"/>
    </xf>
    <xf numFmtId="0" fontId="2" fillId="0" borderId="8" xfId="0" applyFont="1" applyBorder="1" applyAlignment="1">
      <alignment horizontal="right" vertical="center"/>
    </xf>
    <xf numFmtId="0" fontId="2" fillId="0" borderId="5" xfId="0" applyFont="1" applyBorder="1" applyAlignment="1">
      <alignment vertical="center" wrapText="1"/>
    </xf>
    <xf numFmtId="0" fontId="0" fillId="0" borderId="7" xfId="0"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164" fontId="2" fillId="0" borderId="1" xfId="1"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7" fillId="0" borderId="17" xfId="0" applyFont="1" applyBorder="1" applyAlignment="1">
      <alignment vertical="center" wrapText="1"/>
    </xf>
    <xf numFmtId="0" fontId="8" fillId="0" borderId="6" xfId="0" applyFont="1" applyBorder="1" applyAlignment="1">
      <alignment horizontal="center" vertical="center" wrapText="1"/>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9" xfId="0" applyFont="1" applyBorder="1" applyAlignment="1">
      <alignment vertical="center" wrapText="1"/>
    </xf>
    <xf numFmtId="0" fontId="7" fillId="0" borderId="1" xfId="0" applyFont="1" applyBorder="1" applyAlignment="1">
      <alignment horizontal="center" vertical="center"/>
    </xf>
    <xf numFmtId="0" fontId="8" fillId="0" borderId="10" xfId="0" applyFont="1" applyBorder="1" applyAlignment="1">
      <alignment vertical="center" wrapText="1"/>
    </xf>
    <xf numFmtId="0" fontId="7" fillId="0" borderId="15" xfId="0" applyFont="1" applyBorder="1" applyAlignment="1">
      <alignment horizontal="center" vertical="center"/>
    </xf>
    <xf numFmtId="0" fontId="9" fillId="0" borderId="2" xfId="0" applyFont="1" applyBorder="1" applyAlignment="1">
      <alignment vertical="center" wrapText="1"/>
    </xf>
    <xf numFmtId="0" fontId="7" fillId="0" borderId="13" xfId="0" applyFont="1" applyBorder="1" applyAlignment="1">
      <alignment horizontal="center" vertical="center"/>
    </xf>
    <xf numFmtId="0" fontId="8"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10" fillId="0" borderId="1" xfId="0" applyFont="1" applyBorder="1" applyAlignment="1">
      <alignment horizontal="center" vertical="center"/>
    </xf>
    <xf numFmtId="0" fontId="10" fillId="0" borderId="0" xfId="0" applyFont="1" applyAlignment="1">
      <alignment horizontal="center" vertical="center"/>
    </xf>
    <xf numFmtId="0" fontId="2" fillId="0" borderId="1" xfId="0" applyFont="1" applyBorder="1" applyAlignment="1">
      <alignment vertical="center" wrapText="1"/>
    </xf>
    <xf numFmtId="0" fontId="0" fillId="0" borderId="1" xfId="0" applyBorder="1" applyAlignment="1">
      <alignment vertical="center" wrapText="1"/>
    </xf>
    <xf numFmtId="0" fontId="1" fillId="0" borderId="1" xfId="0" applyFont="1" applyBorder="1" applyAlignment="1">
      <alignment vertical="center" wrapText="1"/>
    </xf>
    <xf numFmtId="8" fontId="11" fillId="0" borderId="1" xfId="0" applyNumberFormat="1" applyFont="1" applyBorder="1" applyAlignment="1">
      <alignment horizont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2"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
  <sheetViews>
    <sheetView tabSelected="1" zoomScale="110" zoomScaleNormal="110" workbookViewId="0">
      <selection activeCell="F9" sqref="F9"/>
    </sheetView>
  </sheetViews>
  <sheetFormatPr defaultColWidth="37.6640625" defaultRowHeight="12" x14ac:dyDescent="0.3"/>
  <cols>
    <col min="1" max="1" width="50.6640625" style="1" customWidth="1"/>
    <col min="2" max="2" width="24.6640625" style="1" bestFit="1" customWidth="1"/>
    <col min="3" max="3" width="25" style="10" customWidth="1"/>
    <col min="4" max="4" width="30.5546875" style="10" bestFit="1" customWidth="1"/>
    <col min="5" max="5" width="25" style="10" customWidth="1"/>
    <col min="6" max="16384" width="37.6640625" style="2"/>
  </cols>
  <sheetData>
    <row r="1" spans="1:12" ht="15" thickBot="1" x14ac:dyDescent="0.35">
      <c r="B1" s="14" t="s">
        <v>11</v>
      </c>
      <c r="C1" s="14" t="s">
        <v>14</v>
      </c>
      <c r="D1" s="14" t="s">
        <v>12</v>
      </c>
      <c r="E1" s="14" t="s">
        <v>15</v>
      </c>
    </row>
    <row r="2" spans="1:12" ht="27.6" customHeight="1" x14ac:dyDescent="0.3">
      <c r="A2" s="19"/>
      <c r="B2" s="3" t="s">
        <v>18</v>
      </c>
      <c r="C2" s="3" t="s">
        <v>10</v>
      </c>
      <c r="D2" s="3" t="s">
        <v>13</v>
      </c>
      <c r="E2" s="3" t="s">
        <v>10</v>
      </c>
    </row>
    <row r="3" spans="1:12" ht="27.6" customHeight="1" x14ac:dyDescent="0.3">
      <c r="A3" s="20"/>
      <c r="B3" s="4" t="s">
        <v>19</v>
      </c>
      <c r="C3" s="4" t="s">
        <v>16</v>
      </c>
      <c r="D3" s="4" t="s">
        <v>17</v>
      </c>
      <c r="E3" s="4" t="s">
        <v>16</v>
      </c>
    </row>
    <row r="4" spans="1:12" ht="26.4" customHeight="1" x14ac:dyDescent="0.3">
      <c r="A4" s="5" t="s">
        <v>0</v>
      </c>
      <c r="B4" s="13">
        <v>581532</v>
      </c>
      <c r="C4" s="13">
        <v>1087469</v>
      </c>
      <c r="D4" s="13">
        <v>1601927.83</v>
      </c>
      <c r="E4" s="13">
        <v>1448470</v>
      </c>
    </row>
    <row r="5" spans="1:12" ht="26.4" customHeight="1" x14ac:dyDescent="0.3">
      <c r="A5" s="6" t="s">
        <v>1</v>
      </c>
      <c r="B5" s="7">
        <v>322</v>
      </c>
      <c r="C5" s="17">
        <v>292</v>
      </c>
      <c r="D5" s="17">
        <v>313</v>
      </c>
      <c r="E5" s="18">
        <v>326</v>
      </c>
    </row>
    <row r="6" spans="1:12" ht="26.4" customHeight="1" x14ac:dyDescent="0.3">
      <c r="A6" s="6" t="s">
        <v>2</v>
      </c>
      <c r="B6" s="15">
        <v>2182</v>
      </c>
      <c r="C6" s="15">
        <v>1803</v>
      </c>
      <c r="D6" s="15">
        <v>1096</v>
      </c>
      <c r="E6" s="15">
        <v>1405</v>
      </c>
    </row>
    <row r="7" spans="1:12" ht="26.4" customHeight="1" x14ac:dyDescent="0.3">
      <c r="A7" s="6" t="s">
        <v>3</v>
      </c>
      <c r="B7" s="16" t="s">
        <v>20</v>
      </c>
      <c r="C7" s="16" t="s">
        <v>20</v>
      </c>
      <c r="D7" s="16" t="s">
        <v>20</v>
      </c>
      <c r="E7" s="16" t="s">
        <v>20</v>
      </c>
    </row>
    <row r="8" spans="1:12" ht="26.4" customHeight="1" x14ac:dyDescent="0.3">
      <c r="A8" s="6" t="s">
        <v>4</v>
      </c>
      <c r="B8" s="16" t="s">
        <v>20</v>
      </c>
      <c r="C8" s="16" t="s">
        <v>20</v>
      </c>
      <c r="D8" s="16" t="s">
        <v>20</v>
      </c>
      <c r="E8" s="16" t="s">
        <v>20</v>
      </c>
    </row>
    <row r="9" spans="1:12" ht="26.4" customHeight="1" x14ac:dyDescent="0.3">
      <c r="A9" s="6" t="s">
        <v>5</v>
      </c>
      <c r="B9" s="15">
        <v>4269</v>
      </c>
      <c r="C9" s="15">
        <v>3318</v>
      </c>
      <c r="D9" s="15">
        <v>2310</v>
      </c>
      <c r="E9" s="15">
        <v>2586</v>
      </c>
    </row>
    <row r="10" spans="1:12" ht="26.4" customHeight="1" x14ac:dyDescent="0.3">
      <c r="A10" s="6" t="s">
        <v>6</v>
      </c>
      <c r="B10" s="16" t="s">
        <v>20</v>
      </c>
      <c r="C10" s="16" t="s">
        <v>20</v>
      </c>
      <c r="D10" s="16" t="s">
        <v>20</v>
      </c>
      <c r="E10" s="16" t="s">
        <v>20</v>
      </c>
    </row>
    <row r="11" spans="1:12" ht="26.4" customHeight="1" x14ac:dyDescent="0.3">
      <c r="A11" s="6" t="s">
        <v>7</v>
      </c>
      <c r="B11" s="7">
        <v>0</v>
      </c>
      <c r="C11" s="7">
        <v>0</v>
      </c>
      <c r="D11" s="7">
        <v>0</v>
      </c>
      <c r="E11" s="7">
        <v>0</v>
      </c>
    </row>
    <row r="12" spans="1:12" ht="26.4" customHeight="1" thickBot="1" x14ac:dyDescent="0.35">
      <c r="A12" s="8" t="s">
        <v>8</v>
      </c>
      <c r="B12" s="9">
        <v>0</v>
      </c>
      <c r="C12" s="9">
        <v>0</v>
      </c>
      <c r="D12" s="9">
        <v>0</v>
      </c>
      <c r="E12" s="9">
        <v>0</v>
      </c>
    </row>
    <row r="13" spans="1:12" ht="12.6" thickBot="1" x14ac:dyDescent="0.35"/>
    <row r="14" spans="1:12" ht="73.5" customHeight="1" thickBot="1" x14ac:dyDescent="0.35">
      <c r="A14" s="11" t="s">
        <v>9</v>
      </c>
      <c r="B14" s="21" t="s">
        <v>48</v>
      </c>
      <c r="C14" s="22"/>
      <c r="D14" s="22"/>
      <c r="E14" s="23"/>
      <c r="L14" s="12"/>
    </row>
  </sheetData>
  <mergeCells count="2">
    <mergeCell ref="A2:A3"/>
    <mergeCell ref="B14:E14"/>
  </mergeCells>
  <pageMargins left="0.11811023622047245" right="0.11811023622047245" top="0.74803149606299213" bottom="0.74803149606299213" header="0.31496062992125984" footer="0.31496062992125984"/>
  <pageSetup paperSize="9" scale="9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A8BA-0E4C-47AD-92D0-AEEEE35CFFAC}">
  <dimension ref="A1:K13"/>
  <sheetViews>
    <sheetView workbookViewId="0">
      <selection activeCell="A24" sqref="A24"/>
    </sheetView>
  </sheetViews>
  <sheetFormatPr defaultColWidth="37.77734375" defaultRowHeight="12" x14ac:dyDescent="0.3"/>
  <cols>
    <col min="1" max="1" width="50.6640625" style="1" customWidth="1"/>
    <col min="2" max="4" width="25" style="10" customWidth="1"/>
    <col min="5" max="256" width="37.77734375" style="2"/>
    <col min="257" max="257" width="50.6640625" style="2" customWidth="1"/>
    <col min="258" max="260" width="25" style="2" customWidth="1"/>
    <col min="261" max="512" width="37.77734375" style="2"/>
    <col min="513" max="513" width="50.6640625" style="2" customWidth="1"/>
    <col min="514" max="516" width="25" style="2" customWidth="1"/>
    <col min="517" max="768" width="37.77734375" style="2"/>
    <col min="769" max="769" width="50.6640625" style="2" customWidth="1"/>
    <col min="770" max="772" width="25" style="2" customWidth="1"/>
    <col min="773" max="1024" width="37.77734375" style="2"/>
    <col min="1025" max="1025" width="50.6640625" style="2" customWidth="1"/>
    <col min="1026" max="1028" width="25" style="2" customWidth="1"/>
    <col min="1029" max="1280" width="37.77734375" style="2"/>
    <col min="1281" max="1281" width="50.6640625" style="2" customWidth="1"/>
    <col min="1282" max="1284" width="25" style="2" customWidth="1"/>
    <col min="1285" max="1536" width="37.77734375" style="2"/>
    <col min="1537" max="1537" width="50.6640625" style="2" customWidth="1"/>
    <col min="1538" max="1540" width="25" style="2" customWidth="1"/>
    <col min="1541" max="1792" width="37.77734375" style="2"/>
    <col min="1793" max="1793" width="50.6640625" style="2" customWidth="1"/>
    <col min="1794" max="1796" width="25" style="2" customWidth="1"/>
    <col min="1797" max="2048" width="37.77734375" style="2"/>
    <col min="2049" max="2049" width="50.6640625" style="2" customWidth="1"/>
    <col min="2050" max="2052" width="25" style="2" customWidth="1"/>
    <col min="2053" max="2304" width="37.77734375" style="2"/>
    <col min="2305" max="2305" width="50.6640625" style="2" customWidth="1"/>
    <col min="2306" max="2308" width="25" style="2" customWidth="1"/>
    <col min="2309" max="2560" width="37.77734375" style="2"/>
    <col min="2561" max="2561" width="50.6640625" style="2" customWidth="1"/>
    <col min="2562" max="2564" width="25" style="2" customWidth="1"/>
    <col min="2565" max="2816" width="37.77734375" style="2"/>
    <col min="2817" max="2817" width="50.6640625" style="2" customWidth="1"/>
    <col min="2818" max="2820" width="25" style="2" customWidth="1"/>
    <col min="2821" max="3072" width="37.77734375" style="2"/>
    <col min="3073" max="3073" width="50.6640625" style="2" customWidth="1"/>
    <col min="3074" max="3076" width="25" style="2" customWidth="1"/>
    <col min="3077" max="3328" width="37.77734375" style="2"/>
    <col min="3329" max="3329" width="50.6640625" style="2" customWidth="1"/>
    <col min="3330" max="3332" width="25" style="2" customWidth="1"/>
    <col min="3333" max="3584" width="37.77734375" style="2"/>
    <col min="3585" max="3585" width="50.6640625" style="2" customWidth="1"/>
    <col min="3586" max="3588" width="25" style="2" customWidth="1"/>
    <col min="3589" max="3840" width="37.77734375" style="2"/>
    <col min="3841" max="3841" width="50.6640625" style="2" customWidth="1"/>
    <col min="3842" max="3844" width="25" style="2" customWidth="1"/>
    <col min="3845" max="4096" width="37.77734375" style="2"/>
    <col min="4097" max="4097" width="50.6640625" style="2" customWidth="1"/>
    <col min="4098" max="4100" width="25" style="2" customWidth="1"/>
    <col min="4101" max="4352" width="37.77734375" style="2"/>
    <col min="4353" max="4353" width="50.6640625" style="2" customWidth="1"/>
    <col min="4354" max="4356" width="25" style="2" customWidth="1"/>
    <col min="4357" max="4608" width="37.77734375" style="2"/>
    <col min="4609" max="4609" width="50.6640625" style="2" customWidth="1"/>
    <col min="4610" max="4612" width="25" style="2" customWidth="1"/>
    <col min="4613" max="4864" width="37.77734375" style="2"/>
    <col min="4865" max="4865" width="50.6640625" style="2" customWidth="1"/>
    <col min="4866" max="4868" width="25" style="2" customWidth="1"/>
    <col min="4869" max="5120" width="37.77734375" style="2"/>
    <col min="5121" max="5121" width="50.6640625" style="2" customWidth="1"/>
    <col min="5122" max="5124" width="25" style="2" customWidth="1"/>
    <col min="5125" max="5376" width="37.77734375" style="2"/>
    <col min="5377" max="5377" width="50.6640625" style="2" customWidth="1"/>
    <col min="5378" max="5380" width="25" style="2" customWidth="1"/>
    <col min="5381" max="5632" width="37.77734375" style="2"/>
    <col min="5633" max="5633" width="50.6640625" style="2" customWidth="1"/>
    <col min="5634" max="5636" width="25" style="2" customWidth="1"/>
    <col min="5637" max="5888" width="37.77734375" style="2"/>
    <col min="5889" max="5889" width="50.6640625" style="2" customWidth="1"/>
    <col min="5890" max="5892" width="25" style="2" customWidth="1"/>
    <col min="5893" max="6144" width="37.77734375" style="2"/>
    <col min="6145" max="6145" width="50.6640625" style="2" customWidth="1"/>
    <col min="6146" max="6148" width="25" style="2" customWidth="1"/>
    <col min="6149" max="6400" width="37.77734375" style="2"/>
    <col min="6401" max="6401" width="50.6640625" style="2" customWidth="1"/>
    <col min="6402" max="6404" width="25" style="2" customWidth="1"/>
    <col min="6405" max="6656" width="37.77734375" style="2"/>
    <col min="6657" max="6657" width="50.6640625" style="2" customWidth="1"/>
    <col min="6658" max="6660" width="25" style="2" customWidth="1"/>
    <col min="6661" max="6912" width="37.77734375" style="2"/>
    <col min="6913" max="6913" width="50.6640625" style="2" customWidth="1"/>
    <col min="6914" max="6916" width="25" style="2" customWidth="1"/>
    <col min="6917" max="7168" width="37.77734375" style="2"/>
    <col min="7169" max="7169" width="50.6640625" style="2" customWidth="1"/>
    <col min="7170" max="7172" width="25" style="2" customWidth="1"/>
    <col min="7173" max="7424" width="37.77734375" style="2"/>
    <col min="7425" max="7425" width="50.6640625" style="2" customWidth="1"/>
    <col min="7426" max="7428" width="25" style="2" customWidth="1"/>
    <col min="7429" max="7680" width="37.77734375" style="2"/>
    <col min="7681" max="7681" width="50.6640625" style="2" customWidth="1"/>
    <col min="7682" max="7684" width="25" style="2" customWidth="1"/>
    <col min="7685" max="7936" width="37.77734375" style="2"/>
    <col min="7937" max="7937" width="50.6640625" style="2" customWidth="1"/>
    <col min="7938" max="7940" width="25" style="2" customWidth="1"/>
    <col min="7941" max="8192" width="37.77734375" style="2"/>
    <col min="8193" max="8193" width="50.6640625" style="2" customWidth="1"/>
    <col min="8194" max="8196" width="25" style="2" customWidth="1"/>
    <col min="8197" max="8448" width="37.77734375" style="2"/>
    <col min="8449" max="8449" width="50.6640625" style="2" customWidth="1"/>
    <col min="8450" max="8452" width="25" style="2" customWidth="1"/>
    <col min="8453" max="8704" width="37.77734375" style="2"/>
    <col min="8705" max="8705" width="50.6640625" style="2" customWidth="1"/>
    <col min="8706" max="8708" width="25" style="2" customWidth="1"/>
    <col min="8709" max="8960" width="37.77734375" style="2"/>
    <col min="8961" max="8961" width="50.6640625" style="2" customWidth="1"/>
    <col min="8962" max="8964" width="25" style="2" customWidth="1"/>
    <col min="8965" max="9216" width="37.77734375" style="2"/>
    <col min="9217" max="9217" width="50.6640625" style="2" customWidth="1"/>
    <col min="9218" max="9220" width="25" style="2" customWidth="1"/>
    <col min="9221" max="9472" width="37.77734375" style="2"/>
    <col min="9473" max="9473" width="50.6640625" style="2" customWidth="1"/>
    <col min="9474" max="9476" width="25" style="2" customWidth="1"/>
    <col min="9477" max="9728" width="37.77734375" style="2"/>
    <col min="9729" max="9729" width="50.6640625" style="2" customWidth="1"/>
    <col min="9730" max="9732" width="25" style="2" customWidth="1"/>
    <col min="9733" max="9984" width="37.77734375" style="2"/>
    <col min="9985" max="9985" width="50.6640625" style="2" customWidth="1"/>
    <col min="9986" max="9988" width="25" style="2" customWidth="1"/>
    <col min="9989" max="10240" width="37.77734375" style="2"/>
    <col min="10241" max="10241" width="50.6640625" style="2" customWidth="1"/>
    <col min="10242" max="10244" width="25" style="2" customWidth="1"/>
    <col min="10245" max="10496" width="37.77734375" style="2"/>
    <col min="10497" max="10497" width="50.6640625" style="2" customWidth="1"/>
    <col min="10498" max="10500" width="25" style="2" customWidth="1"/>
    <col min="10501" max="10752" width="37.77734375" style="2"/>
    <col min="10753" max="10753" width="50.6640625" style="2" customWidth="1"/>
    <col min="10754" max="10756" width="25" style="2" customWidth="1"/>
    <col min="10757" max="11008" width="37.77734375" style="2"/>
    <col min="11009" max="11009" width="50.6640625" style="2" customWidth="1"/>
    <col min="11010" max="11012" width="25" style="2" customWidth="1"/>
    <col min="11013" max="11264" width="37.77734375" style="2"/>
    <col min="11265" max="11265" width="50.6640625" style="2" customWidth="1"/>
    <col min="11266" max="11268" width="25" style="2" customWidth="1"/>
    <col min="11269" max="11520" width="37.77734375" style="2"/>
    <col min="11521" max="11521" width="50.6640625" style="2" customWidth="1"/>
    <col min="11522" max="11524" width="25" style="2" customWidth="1"/>
    <col min="11525" max="11776" width="37.77734375" style="2"/>
    <col min="11777" max="11777" width="50.6640625" style="2" customWidth="1"/>
    <col min="11778" max="11780" width="25" style="2" customWidth="1"/>
    <col min="11781" max="12032" width="37.77734375" style="2"/>
    <col min="12033" max="12033" width="50.6640625" style="2" customWidth="1"/>
    <col min="12034" max="12036" width="25" style="2" customWidth="1"/>
    <col min="12037" max="12288" width="37.77734375" style="2"/>
    <col min="12289" max="12289" width="50.6640625" style="2" customWidth="1"/>
    <col min="12290" max="12292" width="25" style="2" customWidth="1"/>
    <col min="12293" max="12544" width="37.77734375" style="2"/>
    <col min="12545" max="12545" width="50.6640625" style="2" customWidth="1"/>
    <col min="12546" max="12548" width="25" style="2" customWidth="1"/>
    <col min="12549" max="12800" width="37.77734375" style="2"/>
    <col min="12801" max="12801" width="50.6640625" style="2" customWidth="1"/>
    <col min="12802" max="12804" width="25" style="2" customWidth="1"/>
    <col min="12805" max="13056" width="37.77734375" style="2"/>
    <col min="13057" max="13057" width="50.6640625" style="2" customWidth="1"/>
    <col min="13058" max="13060" width="25" style="2" customWidth="1"/>
    <col min="13061" max="13312" width="37.77734375" style="2"/>
    <col min="13313" max="13313" width="50.6640625" style="2" customWidth="1"/>
    <col min="13314" max="13316" width="25" style="2" customWidth="1"/>
    <col min="13317" max="13568" width="37.77734375" style="2"/>
    <col min="13569" max="13569" width="50.6640625" style="2" customWidth="1"/>
    <col min="13570" max="13572" width="25" style="2" customWidth="1"/>
    <col min="13573" max="13824" width="37.77734375" style="2"/>
    <col min="13825" max="13825" width="50.6640625" style="2" customWidth="1"/>
    <col min="13826" max="13828" width="25" style="2" customWidth="1"/>
    <col min="13829" max="14080" width="37.77734375" style="2"/>
    <col min="14081" max="14081" width="50.6640625" style="2" customWidth="1"/>
    <col min="14082" max="14084" width="25" style="2" customWidth="1"/>
    <col min="14085" max="14336" width="37.77734375" style="2"/>
    <col min="14337" max="14337" width="50.6640625" style="2" customWidth="1"/>
    <col min="14338" max="14340" width="25" style="2" customWidth="1"/>
    <col min="14341" max="14592" width="37.77734375" style="2"/>
    <col min="14593" max="14593" width="50.6640625" style="2" customWidth="1"/>
    <col min="14594" max="14596" width="25" style="2" customWidth="1"/>
    <col min="14597" max="14848" width="37.77734375" style="2"/>
    <col min="14849" max="14849" width="50.6640625" style="2" customWidth="1"/>
    <col min="14850" max="14852" width="25" style="2" customWidth="1"/>
    <col min="14853" max="15104" width="37.77734375" style="2"/>
    <col min="15105" max="15105" width="50.6640625" style="2" customWidth="1"/>
    <col min="15106" max="15108" width="25" style="2" customWidth="1"/>
    <col min="15109" max="15360" width="37.77734375" style="2"/>
    <col min="15361" max="15361" width="50.6640625" style="2" customWidth="1"/>
    <col min="15362" max="15364" width="25" style="2" customWidth="1"/>
    <col min="15365" max="15616" width="37.77734375" style="2"/>
    <col min="15617" max="15617" width="50.6640625" style="2" customWidth="1"/>
    <col min="15618" max="15620" width="25" style="2" customWidth="1"/>
    <col min="15621" max="15872" width="37.77734375" style="2"/>
    <col min="15873" max="15873" width="50.6640625" style="2" customWidth="1"/>
    <col min="15874" max="15876" width="25" style="2" customWidth="1"/>
    <col min="15877" max="16128" width="37.77734375" style="2"/>
    <col min="16129" max="16129" width="50.6640625" style="2" customWidth="1"/>
    <col min="16130" max="16132" width="25" style="2" customWidth="1"/>
    <col min="16133" max="16384" width="37.77734375" style="2"/>
  </cols>
  <sheetData>
    <row r="1" spans="1:11" ht="26.4" x14ac:dyDescent="0.3">
      <c r="A1" s="19"/>
      <c r="B1" s="3" t="s">
        <v>21</v>
      </c>
      <c r="C1" s="3" t="s">
        <v>22</v>
      </c>
      <c r="D1" s="24" t="s">
        <v>22</v>
      </c>
    </row>
    <row r="2" spans="1:11" ht="13.2" x14ac:dyDescent="0.3">
      <c r="A2" s="20"/>
      <c r="B2" s="4" t="s">
        <v>23</v>
      </c>
      <c r="C2" s="4" t="s">
        <v>24</v>
      </c>
      <c r="D2" s="25" t="s">
        <v>24</v>
      </c>
    </row>
    <row r="3" spans="1:11" ht="13.2" x14ac:dyDescent="0.3">
      <c r="A3" s="6" t="s">
        <v>0</v>
      </c>
      <c r="B3" s="26">
        <v>1441000</v>
      </c>
      <c r="C3" s="27"/>
      <c r="D3" s="28"/>
    </row>
    <row r="4" spans="1:11" ht="13.2" x14ac:dyDescent="0.3">
      <c r="A4" s="6" t="s">
        <v>1</v>
      </c>
      <c r="B4" s="27">
        <v>500</v>
      </c>
      <c r="C4" s="27"/>
      <c r="D4" s="28"/>
    </row>
    <row r="5" spans="1:11" ht="26.4" x14ac:dyDescent="0.3">
      <c r="A5" s="6" t="s">
        <v>2</v>
      </c>
      <c r="B5" s="27">
        <v>1884</v>
      </c>
      <c r="C5" s="27"/>
      <c r="D5" s="28"/>
    </row>
    <row r="6" spans="1:11" ht="26.4" x14ac:dyDescent="0.3">
      <c r="A6" s="6" t="s">
        <v>3</v>
      </c>
      <c r="B6" s="27">
        <v>5007</v>
      </c>
      <c r="C6" s="27"/>
      <c r="D6" s="28"/>
    </row>
    <row r="7" spans="1:11" ht="26.4" x14ac:dyDescent="0.3">
      <c r="A7" s="6" t="s">
        <v>4</v>
      </c>
      <c r="B7" s="27"/>
      <c r="C7" s="27"/>
      <c r="D7" s="28"/>
    </row>
    <row r="8" spans="1:11" ht="26.4" x14ac:dyDescent="0.3">
      <c r="A8" s="6" t="s">
        <v>5</v>
      </c>
      <c r="B8" s="27"/>
      <c r="C8" s="27"/>
      <c r="D8" s="28"/>
    </row>
    <row r="9" spans="1:11" ht="26.4" x14ac:dyDescent="0.3">
      <c r="A9" s="6" t="s">
        <v>6</v>
      </c>
      <c r="B9" s="27"/>
      <c r="C9" s="27"/>
      <c r="D9" s="28"/>
    </row>
    <row r="10" spans="1:11" ht="13.2" x14ac:dyDescent="0.3">
      <c r="A10" s="6" t="s">
        <v>7</v>
      </c>
      <c r="B10" s="27"/>
      <c r="C10" s="27"/>
      <c r="D10" s="28"/>
    </row>
    <row r="11" spans="1:11" ht="27" thickBot="1" x14ac:dyDescent="0.35">
      <c r="A11" s="8" t="s">
        <v>8</v>
      </c>
      <c r="B11" s="29"/>
      <c r="C11" s="29"/>
      <c r="D11" s="30"/>
    </row>
    <row r="12" spans="1:11" ht="12.6" thickBot="1" x14ac:dyDescent="0.35"/>
    <row r="13" spans="1:11" ht="27" thickBot="1" x14ac:dyDescent="0.35">
      <c r="A13" s="11" t="s">
        <v>9</v>
      </c>
      <c r="B13" s="31" t="s">
        <v>25</v>
      </c>
      <c r="C13" s="32"/>
      <c r="D13" s="33"/>
      <c r="K13" s="12"/>
    </row>
  </sheetData>
  <mergeCells count="2">
    <mergeCell ref="A1:A2"/>
    <mergeCell ref="B13:D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6FE2A-B60F-49D4-8D4E-C52DDF98C786}">
  <dimension ref="A1:K13"/>
  <sheetViews>
    <sheetView workbookViewId="0">
      <selection activeCell="B17" sqref="B17"/>
    </sheetView>
  </sheetViews>
  <sheetFormatPr defaultColWidth="37.6640625" defaultRowHeight="12" x14ac:dyDescent="0.3"/>
  <cols>
    <col min="1" max="1" width="50.6640625" style="1" customWidth="1"/>
    <col min="2" max="4" width="25" style="10" customWidth="1"/>
    <col min="5" max="5" width="37.6640625" style="10"/>
    <col min="6" max="16384" width="37.6640625" style="2"/>
  </cols>
  <sheetData>
    <row r="1" spans="1:11" ht="26.4" x14ac:dyDescent="0.3">
      <c r="A1" s="49"/>
      <c r="B1" s="4" t="s">
        <v>35</v>
      </c>
      <c r="C1" s="4" t="s">
        <v>36</v>
      </c>
      <c r="D1" s="4" t="s">
        <v>37</v>
      </c>
      <c r="E1" s="27" t="s">
        <v>38</v>
      </c>
    </row>
    <row r="2" spans="1:11" ht="39.6" x14ac:dyDescent="0.3">
      <c r="A2" s="50"/>
      <c r="B2" s="4" t="s">
        <v>39</v>
      </c>
      <c r="C2" s="4" t="s">
        <v>40</v>
      </c>
      <c r="D2" s="4" t="s">
        <v>39</v>
      </c>
      <c r="E2" s="4" t="s">
        <v>41</v>
      </c>
    </row>
    <row r="3" spans="1:11" ht="26.4" x14ac:dyDescent="0.3">
      <c r="A3" s="51" t="s">
        <v>42</v>
      </c>
      <c r="B3" s="52">
        <f>1021466.25+45443.97</f>
        <v>1066910.22</v>
      </c>
      <c r="C3" s="52">
        <f>1028594.7+41898.71</f>
        <v>1070493.4099999999</v>
      </c>
      <c r="D3" s="52">
        <f>1148200.46+41483.98</f>
        <v>1189684.44</v>
      </c>
      <c r="E3" s="52">
        <v>4385085.17</v>
      </c>
    </row>
    <row r="4" spans="1:11" ht="13.2" x14ac:dyDescent="0.3">
      <c r="A4" s="51" t="s">
        <v>1</v>
      </c>
      <c r="B4" s="53" t="s">
        <v>43</v>
      </c>
      <c r="C4" s="53"/>
      <c r="D4" s="53"/>
      <c r="E4" s="53"/>
    </row>
    <row r="5" spans="1:11" ht="26.4" x14ac:dyDescent="0.3">
      <c r="A5" s="51" t="s">
        <v>2</v>
      </c>
      <c r="B5" s="54" t="s">
        <v>44</v>
      </c>
      <c r="C5" s="54" t="s">
        <v>44</v>
      </c>
      <c r="D5" s="54" t="s">
        <v>44</v>
      </c>
      <c r="E5" s="54">
        <v>1743</v>
      </c>
    </row>
    <row r="6" spans="1:11" ht="26.4" x14ac:dyDescent="0.3">
      <c r="A6" s="51" t="s">
        <v>3</v>
      </c>
      <c r="B6" s="54" t="s">
        <v>44</v>
      </c>
      <c r="C6" s="54" t="s">
        <v>44</v>
      </c>
      <c r="D6" s="54" t="s">
        <v>44</v>
      </c>
      <c r="E6" s="54">
        <v>3827</v>
      </c>
    </row>
    <row r="7" spans="1:11" ht="26.4" x14ac:dyDescent="0.3">
      <c r="A7" s="51" t="s">
        <v>4</v>
      </c>
      <c r="B7" s="54">
        <v>219</v>
      </c>
      <c r="C7" s="54">
        <v>240</v>
      </c>
      <c r="D7" s="54">
        <v>191</v>
      </c>
      <c r="E7" s="54" t="s">
        <v>44</v>
      </c>
    </row>
    <row r="8" spans="1:11" ht="26.4" x14ac:dyDescent="0.3">
      <c r="A8" s="51" t="s">
        <v>5</v>
      </c>
      <c r="B8" s="54">
        <v>9008</v>
      </c>
      <c r="C8" s="54">
        <v>6183</v>
      </c>
      <c r="D8" s="54">
        <v>5213</v>
      </c>
      <c r="E8" s="54" t="s">
        <v>44</v>
      </c>
    </row>
    <row r="9" spans="1:11" ht="26.4" x14ac:dyDescent="0.3">
      <c r="A9" s="51" t="s">
        <v>6</v>
      </c>
      <c r="B9" s="54" t="s">
        <v>45</v>
      </c>
      <c r="C9" s="54" t="s">
        <v>46</v>
      </c>
      <c r="D9" s="54" t="s">
        <v>45</v>
      </c>
      <c r="E9" s="54" t="s">
        <v>44</v>
      </c>
    </row>
    <row r="10" spans="1:11" ht="14.4" x14ac:dyDescent="0.3">
      <c r="A10" s="51" t="s">
        <v>7</v>
      </c>
      <c r="B10" s="54" t="s">
        <v>44</v>
      </c>
      <c r="C10" s="54" t="s">
        <v>44</v>
      </c>
      <c r="D10" s="54" t="s">
        <v>44</v>
      </c>
      <c r="E10" s="54">
        <v>27</v>
      </c>
    </row>
    <row r="11" spans="1:11" ht="26.4" x14ac:dyDescent="0.3">
      <c r="A11" s="51" t="s">
        <v>8</v>
      </c>
      <c r="B11" s="54">
        <v>79</v>
      </c>
      <c r="C11" s="54">
        <v>110</v>
      </c>
      <c r="D11" s="54">
        <v>76</v>
      </c>
      <c r="E11" s="54" t="s">
        <v>44</v>
      </c>
    </row>
    <row r="12" spans="1:11" ht="12.6" thickBot="1" x14ac:dyDescent="0.35"/>
    <row r="13" spans="1:11" ht="75" customHeight="1" thickBot="1" x14ac:dyDescent="0.35">
      <c r="A13" s="11" t="s">
        <v>9</v>
      </c>
      <c r="B13" s="55" t="s">
        <v>47</v>
      </c>
      <c r="C13" s="56"/>
      <c r="D13" s="57"/>
      <c r="K13" s="12"/>
    </row>
  </sheetData>
  <mergeCells count="3">
    <mergeCell ref="A1:A2"/>
    <mergeCell ref="B4:E4"/>
    <mergeCell ref="B13:D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65441-C30D-4025-BD44-898FF6BE9987}">
  <dimension ref="A1:I15"/>
  <sheetViews>
    <sheetView workbookViewId="0">
      <selection activeCell="A15" sqref="A15"/>
    </sheetView>
  </sheetViews>
  <sheetFormatPr defaultColWidth="37.6640625" defaultRowHeight="12" x14ac:dyDescent="0.3"/>
  <cols>
    <col min="1" max="1" width="50.6640625" style="45" customWidth="1"/>
    <col min="2" max="2" width="25" style="46" customWidth="1"/>
    <col min="3" max="16382" width="37.6640625" style="36"/>
    <col min="16383" max="16384" width="11.5546875" style="36" customWidth="1"/>
  </cols>
  <sheetData>
    <row r="1" spans="1:9" ht="40.200000000000003" thickBot="1" x14ac:dyDescent="0.35">
      <c r="A1" s="34"/>
      <c r="B1" s="35" t="s">
        <v>26</v>
      </c>
    </row>
    <row r="2" spans="1:9" ht="52.8" x14ac:dyDescent="0.3">
      <c r="A2" s="34"/>
      <c r="B2" s="37" t="s">
        <v>27</v>
      </c>
    </row>
    <row r="3" spans="1:9" ht="13.2" x14ac:dyDescent="0.3">
      <c r="A3" s="38" t="s">
        <v>0</v>
      </c>
      <c r="B3" s="39">
        <v>235107.19</v>
      </c>
    </row>
    <row r="4" spans="1:9" ht="13.2" x14ac:dyDescent="0.3">
      <c r="A4" s="38" t="s">
        <v>1</v>
      </c>
      <c r="B4" s="39">
        <v>240</v>
      </c>
    </row>
    <row r="5" spans="1:9" ht="26.4" x14ac:dyDescent="0.3">
      <c r="A5" s="38" t="s">
        <v>2</v>
      </c>
      <c r="B5" s="39" t="s">
        <v>28</v>
      </c>
    </row>
    <row r="6" spans="1:9" ht="26.4" x14ac:dyDescent="0.3">
      <c r="A6" s="38" t="s">
        <v>3</v>
      </c>
      <c r="B6" s="39" t="s">
        <v>28</v>
      </c>
    </row>
    <row r="7" spans="1:9" ht="26.4" x14ac:dyDescent="0.3">
      <c r="A7" s="38" t="s">
        <v>4</v>
      </c>
      <c r="B7" s="39">
        <v>73</v>
      </c>
    </row>
    <row r="8" spans="1:9" ht="26.4" x14ac:dyDescent="0.3">
      <c r="A8" s="38" t="s">
        <v>5</v>
      </c>
      <c r="B8" s="39">
        <v>3208</v>
      </c>
    </row>
    <row r="9" spans="1:9" ht="26.4" x14ac:dyDescent="0.3">
      <c r="A9" s="38" t="s">
        <v>6</v>
      </c>
      <c r="B9" s="39">
        <v>2</v>
      </c>
    </row>
    <row r="10" spans="1:9" ht="13.2" x14ac:dyDescent="0.3">
      <c r="A10" s="38" t="s">
        <v>7</v>
      </c>
      <c r="B10" s="39" t="s">
        <v>28</v>
      </c>
    </row>
    <row r="11" spans="1:9" ht="27" thickBot="1" x14ac:dyDescent="0.35">
      <c r="A11" s="40" t="s">
        <v>8</v>
      </c>
      <c r="B11" s="41">
        <v>35</v>
      </c>
    </row>
    <row r="13" spans="1:9" ht="27" thickBot="1" x14ac:dyDescent="0.35">
      <c r="A13" s="42" t="s">
        <v>9</v>
      </c>
      <c r="B13" s="43" t="s">
        <v>29</v>
      </c>
      <c r="I13" s="44"/>
    </row>
    <row r="15" spans="1:9" ht="36" x14ac:dyDescent="0.3">
      <c r="A15" s="45" t="s">
        <v>30</v>
      </c>
    </row>
  </sheetData>
  <mergeCells count="1">
    <mergeCell ref="A1:A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74912-71D3-4D5E-B987-7CD501E9B8D2}">
  <dimension ref="A1:K13"/>
  <sheetViews>
    <sheetView workbookViewId="0">
      <selection activeCell="B18" sqref="B18"/>
    </sheetView>
  </sheetViews>
  <sheetFormatPr defaultColWidth="37.6640625" defaultRowHeight="12" x14ac:dyDescent="0.3"/>
  <cols>
    <col min="1" max="1" width="50.6640625" style="1" customWidth="1"/>
    <col min="2" max="2" width="30" style="10" bestFit="1" customWidth="1"/>
    <col min="3" max="4" width="25" style="10" customWidth="1"/>
    <col min="5" max="16384" width="37.6640625" style="2"/>
  </cols>
  <sheetData>
    <row r="1" spans="1:11" ht="13.2" x14ac:dyDescent="0.3">
      <c r="A1" s="19"/>
      <c r="B1" s="3" t="s">
        <v>10</v>
      </c>
      <c r="C1" s="3" t="s">
        <v>22</v>
      </c>
      <c r="D1" s="24" t="s">
        <v>22</v>
      </c>
    </row>
    <row r="2" spans="1:11" ht="26.4" x14ac:dyDescent="0.3">
      <c r="A2" s="20"/>
      <c r="B2" s="4" t="s">
        <v>31</v>
      </c>
      <c r="C2" s="4" t="s">
        <v>24</v>
      </c>
      <c r="D2" s="25" t="s">
        <v>24</v>
      </c>
    </row>
    <row r="3" spans="1:11" ht="13.2" x14ac:dyDescent="0.3">
      <c r="A3" s="6" t="s">
        <v>0</v>
      </c>
      <c r="B3" s="27" t="s">
        <v>32</v>
      </c>
      <c r="C3" s="27"/>
      <c r="D3" s="28"/>
    </row>
    <row r="4" spans="1:11" ht="13.2" x14ac:dyDescent="0.3">
      <c r="A4" s="6" t="s">
        <v>1</v>
      </c>
      <c r="B4" s="27">
        <v>313</v>
      </c>
      <c r="C4" s="27"/>
      <c r="D4" s="28"/>
    </row>
    <row r="5" spans="1:11" ht="26.4" x14ac:dyDescent="0.3">
      <c r="A5" s="6" t="s">
        <v>2</v>
      </c>
      <c r="B5" s="47">
        <v>958</v>
      </c>
      <c r="C5" s="27"/>
      <c r="D5" s="28"/>
    </row>
    <row r="6" spans="1:11" ht="26.4" x14ac:dyDescent="0.3">
      <c r="A6" s="6" t="s">
        <v>3</v>
      </c>
      <c r="B6" s="27">
        <v>2182</v>
      </c>
      <c r="C6" s="27"/>
      <c r="D6" s="28"/>
    </row>
    <row r="7" spans="1:11" ht="26.4" x14ac:dyDescent="0.3">
      <c r="A7" s="6" t="s">
        <v>4</v>
      </c>
      <c r="B7" s="48">
        <v>1061</v>
      </c>
      <c r="C7" s="27"/>
      <c r="D7" s="28"/>
    </row>
    <row r="8" spans="1:11" ht="26.4" x14ac:dyDescent="0.3">
      <c r="A8" s="6" t="s">
        <v>5</v>
      </c>
      <c r="B8" s="27">
        <v>2198</v>
      </c>
      <c r="C8" s="27"/>
      <c r="D8" s="28"/>
    </row>
    <row r="9" spans="1:11" ht="26.4" x14ac:dyDescent="0.3">
      <c r="A9" s="6" t="s">
        <v>6</v>
      </c>
      <c r="B9" s="27" t="s">
        <v>33</v>
      </c>
      <c r="C9" s="27"/>
      <c r="D9" s="28"/>
    </row>
    <row r="10" spans="1:11" ht="13.2" x14ac:dyDescent="0.3">
      <c r="A10" s="6" t="s">
        <v>7</v>
      </c>
      <c r="B10" s="27">
        <v>45</v>
      </c>
      <c r="C10" s="27"/>
      <c r="D10" s="28"/>
    </row>
    <row r="11" spans="1:11" ht="27" thickBot="1" x14ac:dyDescent="0.35">
      <c r="A11" s="8" t="s">
        <v>8</v>
      </c>
      <c r="B11" s="29">
        <v>75</v>
      </c>
      <c r="C11" s="29"/>
      <c r="D11" s="30"/>
    </row>
    <row r="12" spans="1:11" ht="12.6" thickBot="1" x14ac:dyDescent="0.35"/>
    <row r="13" spans="1:11" ht="27" thickBot="1" x14ac:dyDescent="0.35">
      <c r="A13" s="11" t="s">
        <v>9</v>
      </c>
      <c r="B13" s="31" t="s">
        <v>34</v>
      </c>
      <c r="C13" s="32"/>
      <c r="D13" s="33"/>
      <c r="K13" s="12"/>
    </row>
  </sheetData>
  <mergeCells count="2">
    <mergeCell ref="A1:A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AVEN</vt:lpstr>
      <vt:lpstr>AUSL BOLOGNA</vt:lpstr>
      <vt:lpstr>AUSL ROMAGNA</vt:lpstr>
      <vt:lpstr>AUSL IMOLA</vt:lpstr>
      <vt:lpstr>AUSL FERRARA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Gamberini Maria</dc:creator>
  <cp:lastModifiedBy>Prati Gianluca</cp:lastModifiedBy>
  <cp:lastPrinted>2023-11-09T15:31:25Z</cp:lastPrinted>
  <dcterms:created xsi:type="dcterms:W3CDTF">2023-10-25T11:14:45Z</dcterms:created>
  <dcterms:modified xsi:type="dcterms:W3CDTF">2023-11-16T15:25:10Z</dcterms:modified>
</cp:coreProperties>
</file>